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definedNames>
    <definedName name="_xlnm._FilterDatabase" localSheetId="0" hidden="1">Sheet1!$A$3:$M$3</definedName>
  </definedNames>
  <calcPr calcId="144525"/>
</workbook>
</file>

<file path=xl/sharedStrings.xml><?xml version="1.0" encoding="utf-8"?>
<sst xmlns="http://schemas.openxmlformats.org/spreadsheetml/2006/main" count="65" uniqueCount="54">
  <si>
    <t>附件</t>
  </si>
  <si>
    <r>
      <rPr>
        <sz val="14"/>
        <color theme="1"/>
        <rFont val="宋体"/>
        <charset val="134"/>
      </rPr>
      <t xml:space="preserve">广州市增城区供销合作总社所属企业正职岗位竞聘总成绩及体检名单
</t>
    </r>
    <r>
      <rPr>
        <sz val="11"/>
        <color theme="1"/>
        <rFont val="宋体"/>
        <charset val="134"/>
      </rPr>
      <t>（总成绩＝笔试成绩×30%＋面试成绩×70%。考试总成绩分数按四舍五入保留小数点后2位）</t>
    </r>
  </si>
  <si>
    <t>序号</t>
  </si>
  <si>
    <t>准考证号</t>
  </si>
  <si>
    <t>姓名</t>
  </si>
  <si>
    <t>笔试成绩</t>
  </si>
  <si>
    <t>笔试占比
（30%）</t>
  </si>
  <si>
    <t>面试成绩</t>
  </si>
  <si>
    <t>面试占比
（70%）</t>
  </si>
  <si>
    <t>总成绩</t>
  </si>
  <si>
    <t>名次</t>
  </si>
  <si>
    <t>是否进入
体检</t>
  </si>
  <si>
    <t>备注</t>
  </si>
  <si>
    <t>尹细聪</t>
  </si>
  <si>
    <t>是</t>
  </si>
  <si>
    <t>徐军</t>
  </si>
  <si>
    <t>李伟鹏</t>
  </si>
  <si>
    <t>黄潇</t>
  </si>
  <si>
    <t>朱国新</t>
  </si>
  <si>
    <t>苏峻</t>
  </si>
  <si>
    <t>蒋巍</t>
  </si>
  <si>
    <t>刘耀成</t>
  </si>
  <si>
    <t>马鹏飞</t>
  </si>
  <si>
    <t>缺考</t>
  </si>
  <si>
    <t>面试缺考</t>
  </si>
  <si>
    <t>刘伟锋</t>
  </si>
  <si>
    <t>陈俊雄</t>
  </si>
  <si>
    <t>顾文雄</t>
  </si>
  <si>
    <t>余少聪</t>
  </si>
  <si>
    <t>张锡钦</t>
  </si>
  <si>
    <t>谢锦权</t>
  </si>
  <si>
    <t>单景泽</t>
  </si>
  <si>
    <t>高国培</t>
  </si>
  <si>
    <t>曾年发</t>
  </si>
  <si>
    <t>甘锦文</t>
  </si>
  <si>
    <t>马雍圃</t>
  </si>
  <si>
    <t>汤燕飞</t>
  </si>
  <si>
    <t>吴炼仪</t>
  </si>
  <si>
    <t>闫肃</t>
  </si>
  <si>
    <t>吴彩红</t>
  </si>
  <si>
    <t>杨仲春</t>
  </si>
  <si>
    <t>卢凯欣</t>
  </si>
  <si>
    <t>王永松</t>
  </si>
  <si>
    <t>郭志聪</t>
  </si>
  <si>
    <t>吴一辉</t>
  </si>
  <si>
    <t>单浙拯</t>
  </si>
  <si>
    <t>郭朗星</t>
  </si>
  <si>
    <t>姚志伟</t>
  </si>
  <si>
    <t>郭雅悠</t>
  </si>
  <si>
    <t>钟圣岚</t>
  </si>
  <si>
    <t>张伟</t>
  </si>
  <si>
    <t>谢嘉杰</t>
  </si>
  <si>
    <t>陈芊羽</t>
  </si>
  <si>
    <t>林凝</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</si>
</sst>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27">
    <font>
      <sz val="11"/>
      <color theme="1"/>
      <name val="宋体"/>
      <charset val="134"/>
      <scheme val="minor"/>
    </font>
    <font>
      <sz val="10"/>
      <color theme="1"/>
      <name val="宋体"/>
      <charset val="134"/>
    </font>
    <font>
      <sz val="10"/>
      <name val="宋体"/>
      <charset val="134"/>
    </font>
    <font>
      <sz val="14"/>
      <color theme="1"/>
      <name val="宋体"/>
      <charset val="134"/>
    </font>
    <font>
      <sz val="14"/>
      <name val="宋体"/>
      <charset val="134"/>
    </font>
    <font>
      <sz val="10"/>
      <color theme="1"/>
      <name val="仿宋_GB2312"/>
      <charset val="134"/>
    </font>
    <font>
      <sz val="10"/>
      <name val="仿宋_GB2312"/>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3"/>
      <color theme="3"/>
      <name val="宋体"/>
      <charset val="134"/>
      <scheme val="minor"/>
    </font>
    <font>
      <sz val="11"/>
      <color rgb="FFFA7D00"/>
      <name val="宋体"/>
      <charset val="0"/>
      <scheme val="minor"/>
    </font>
    <font>
      <sz val="11"/>
      <color theme="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2"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7"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3" applyNumberFormat="0" applyFont="0" applyAlignment="0" applyProtection="0">
      <alignment vertical="center"/>
    </xf>
    <xf numFmtId="0" fontId="7" fillId="25"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2" applyNumberFormat="0" applyFill="0" applyAlignment="0" applyProtection="0">
      <alignment vertical="center"/>
    </xf>
    <xf numFmtId="0" fontId="24" fillId="0" borderId="2" applyNumberFormat="0" applyFill="0" applyAlignment="0" applyProtection="0">
      <alignment vertical="center"/>
    </xf>
    <xf numFmtId="0" fontId="7" fillId="21" borderId="0" applyNumberFormat="0" applyBorder="0" applyAlignment="0" applyProtection="0">
      <alignment vertical="center"/>
    </xf>
    <xf numFmtId="0" fontId="14" fillId="0" borderId="6" applyNumberFormat="0" applyFill="0" applyAlignment="0" applyProtection="0">
      <alignment vertical="center"/>
    </xf>
    <xf numFmtId="0" fontId="7" fillId="17" borderId="0" applyNumberFormat="0" applyBorder="0" applyAlignment="0" applyProtection="0">
      <alignment vertical="center"/>
    </xf>
    <xf numFmtId="0" fontId="16" fillId="14" borderId="5" applyNumberFormat="0" applyAlignment="0" applyProtection="0">
      <alignment vertical="center"/>
    </xf>
    <xf numFmtId="0" fontId="13" fillId="14" borderId="4" applyNumberFormat="0" applyAlignment="0" applyProtection="0">
      <alignment vertical="center"/>
    </xf>
    <xf numFmtId="0" fontId="17" fillId="20" borderId="7" applyNumberFormat="0" applyAlignment="0" applyProtection="0">
      <alignment vertical="center"/>
    </xf>
    <xf numFmtId="0" fontId="8" fillId="29" borderId="0" applyNumberFormat="0" applyBorder="0" applyAlignment="0" applyProtection="0">
      <alignment vertical="center"/>
    </xf>
    <xf numFmtId="0" fontId="7" fillId="19" borderId="0" applyNumberFormat="0" applyBorder="0" applyAlignment="0" applyProtection="0">
      <alignment vertical="center"/>
    </xf>
    <xf numFmtId="0" fontId="25" fillId="0" borderId="9" applyNumberFormat="0" applyFill="0" applyAlignment="0" applyProtection="0">
      <alignment vertical="center"/>
    </xf>
    <xf numFmtId="0" fontId="20" fillId="0" borderId="8" applyNumberFormat="0" applyFill="0" applyAlignment="0" applyProtection="0">
      <alignment vertical="center"/>
    </xf>
    <xf numFmtId="0" fontId="15" fillId="16" borderId="0" applyNumberFormat="0" applyBorder="0" applyAlignment="0" applyProtection="0">
      <alignment vertical="center"/>
    </xf>
    <xf numFmtId="0" fontId="23" fillId="28" borderId="0" applyNumberFormat="0" applyBorder="0" applyAlignment="0" applyProtection="0">
      <alignment vertical="center"/>
    </xf>
    <xf numFmtId="0" fontId="8" fillId="4" borderId="0" applyNumberFormat="0" applyBorder="0" applyAlignment="0" applyProtection="0">
      <alignment vertical="center"/>
    </xf>
    <xf numFmtId="0" fontId="7" fillId="24" borderId="0" applyNumberFormat="0" applyBorder="0" applyAlignment="0" applyProtection="0">
      <alignment vertical="center"/>
    </xf>
    <xf numFmtId="0" fontId="8" fillId="27" borderId="0" applyNumberFormat="0" applyBorder="0" applyAlignment="0" applyProtection="0">
      <alignment vertical="center"/>
    </xf>
    <xf numFmtId="0" fontId="8" fillId="3" borderId="0" applyNumberFormat="0" applyBorder="0" applyAlignment="0" applyProtection="0">
      <alignment vertical="center"/>
    </xf>
    <xf numFmtId="0" fontId="8" fillId="26" borderId="0" applyNumberFormat="0" applyBorder="0" applyAlignment="0" applyProtection="0">
      <alignment vertical="center"/>
    </xf>
    <xf numFmtId="0" fontId="8" fillId="32" borderId="0" applyNumberFormat="0" applyBorder="0" applyAlignment="0" applyProtection="0">
      <alignment vertical="center"/>
    </xf>
    <xf numFmtId="0" fontId="7" fillId="31" borderId="0" applyNumberFormat="0" applyBorder="0" applyAlignment="0" applyProtection="0">
      <alignment vertical="center"/>
    </xf>
    <xf numFmtId="0" fontId="7" fillId="23" borderId="0" applyNumberFormat="0" applyBorder="0" applyAlignment="0" applyProtection="0">
      <alignment vertical="center"/>
    </xf>
    <xf numFmtId="0" fontId="8" fillId="30" borderId="0" applyNumberFormat="0" applyBorder="0" applyAlignment="0" applyProtection="0">
      <alignment vertical="center"/>
    </xf>
    <xf numFmtId="0" fontId="8" fillId="15" borderId="0" applyNumberFormat="0" applyBorder="0" applyAlignment="0" applyProtection="0">
      <alignment vertical="center"/>
    </xf>
    <xf numFmtId="0" fontId="7" fillId="9" borderId="0" applyNumberFormat="0" applyBorder="0" applyAlignment="0" applyProtection="0">
      <alignment vertical="center"/>
    </xf>
    <xf numFmtId="0" fontId="8" fillId="22"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8" fillId="12" borderId="0" applyNumberFormat="0" applyBorder="0" applyAlignment="0" applyProtection="0">
      <alignment vertical="center"/>
    </xf>
    <xf numFmtId="0" fontId="7" fillId="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workbookViewId="0">
      <pane ySplit="3" topLeftCell="A3" activePane="bottomLeft" state="frozen"/>
      <selection/>
      <selection pane="bottomLeft" activeCell="T15" sqref="T15"/>
    </sheetView>
  </sheetViews>
  <sheetFormatPr defaultColWidth="8.875" defaultRowHeight="20.25" customHeight="1"/>
  <cols>
    <col min="1" max="1" width="4.375" style="2" customWidth="1"/>
    <col min="2" max="2" width="12.25" style="1" customWidth="1"/>
    <col min="3" max="3" width="7.75" style="1" customWidth="1"/>
    <col min="4" max="4" width="8.25" style="1" customWidth="1"/>
    <col min="5" max="5" width="9.5" style="1" customWidth="1"/>
    <col min="6" max="6" width="8.125" style="3" customWidth="1"/>
    <col min="7" max="7" width="9.25" style="1" customWidth="1"/>
    <col min="8" max="8" width="7.875" style="1" customWidth="1"/>
    <col min="9" max="9" width="5.375" style="2" customWidth="1"/>
    <col min="10" max="10" width="8" style="1" customWidth="1"/>
    <col min="11" max="16384" width="8.875" style="1"/>
  </cols>
  <sheetData>
    <row r="1" customHeight="1" spans="1:1">
      <c r="A1" s="2" t="s">
        <v>0</v>
      </c>
    </row>
    <row r="2" s="1" customFormat="1" ht="61" customHeight="1" spans="1:11">
      <c r="A2" s="4" t="s">
        <v>1</v>
      </c>
      <c r="B2" s="4"/>
      <c r="C2" s="4"/>
      <c r="D2" s="4"/>
      <c r="E2" s="4"/>
      <c r="F2" s="5"/>
      <c r="G2" s="4"/>
      <c r="H2" s="4"/>
      <c r="I2" s="4"/>
      <c r="J2" s="4"/>
      <c r="K2" s="4"/>
    </row>
    <row r="3" s="1" customFormat="1" ht="24" spans="1:11">
      <c r="A3" s="6" t="s">
        <v>2</v>
      </c>
      <c r="B3" s="6" t="s">
        <v>3</v>
      </c>
      <c r="C3" s="6" t="s">
        <v>4</v>
      </c>
      <c r="D3" s="6" t="s">
        <v>5</v>
      </c>
      <c r="E3" s="6" t="s">
        <v>6</v>
      </c>
      <c r="F3" s="7" t="s">
        <v>7</v>
      </c>
      <c r="G3" s="6" t="s">
        <v>8</v>
      </c>
      <c r="H3" s="6" t="s">
        <v>9</v>
      </c>
      <c r="I3" s="6" t="s">
        <v>10</v>
      </c>
      <c r="J3" s="6" t="s">
        <v>11</v>
      </c>
      <c r="K3" s="13" t="s">
        <v>12</v>
      </c>
    </row>
    <row r="4" s="1" customFormat="1" ht="17" customHeight="1" spans="1:11">
      <c r="A4" s="6">
        <v>1</v>
      </c>
      <c r="B4" s="8">
        <v>20230020117</v>
      </c>
      <c r="C4" s="9" t="s">
        <v>13</v>
      </c>
      <c r="D4" s="10">
        <v>68.77</v>
      </c>
      <c r="E4" s="10">
        <f>D4*30%</f>
        <v>20.631</v>
      </c>
      <c r="F4" s="11">
        <v>81.6</v>
      </c>
      <c r="G4" s="10">
        <f>F4*70%</f>
        <v>57.12</v>
      </c>
      <c r="H4" s="10">
        <f>E4+G4</f>
        <v>77.751</v>
      </c>
      <c r="I4" s="13">
        <v>1</v>
      </c>
      <c r="J4" s="6" t="s">
        <v>14</v>
      </c>
      <c r="K4" s="13"/>
    </row>
    <row r="5" s="1" customFormat="1" ht="17" customHeight="1" spans="1:11">
      <c r="A5" s="6">
        <v>2</v>
      </c>
      <c r="B5" s="8">
        <v>20230010112</v>
      </c>
      <c r="C5" s="9" t="s">
        <v>15</v>
      </c>
      <c r="D5" s="10">
        <v>70.7</v>
      </c>
      <c r="E5" s="10">
        <f t="shared" ref="E5:E11" si="0">D5*30%</f>
        <v>21.21</v>
      </c>
      <c r="F5" s="11">
        <v>80.15</v>
      </c>
      <c r="G5" s="10">
        <f t="shared" ref="G5:G41" si="1">F5*70%</f>
        <v>56.105</v>
      </c>
      <c r="H5" s="10">
        <f t="shared" ref="H5:H12" si="2">E5+G5</f>
        <v>77.315</v>
      </c>
      <c r="I5" s="13">
        <v>2</v>
      </c>
      <c r="J5" s="6"/>
      <c r="K5" s="13"/>
    </row>
    <row r="6" s="2" customFormat="1" ht="17" customHeight="1" spans="1:13">
      <c r="A6" s="6">
        <v>3</v>
      </c>
      <c r="B6" s="8">
        <v>20230010102</v>
      </c>
      <c r="C6" s="9" t="s">
        <v>16</v>
      </c>
      <c r="D6" s="10">
        <v>79.78</v>
      </c>
      <c r="E6" s="10">
        <f t="shared" si="0"/>
        <v>23.934</v>
      </c>
      <c r="F6" s="11">
        <v>71.3</v>
      </c>
      <c r="G6" s="10">
        <f t="shared" si="1"/>
        <v>49.91</v>
      </c>
      <c r="H6" s="10">
        <f t="shared" si="2"/>
        <v>73.844</v>
      </c>
      <c r="I6" s="13">
        <v>3</v>
      </c>
      <c r="J6" s="13"/>
      <c r="K6" s="13"/>
      <c r="L6" s="1"/>
      <c r="M6" s="1"/>
    </row>
    <row r="7" s="2" customFormat="1" ht="17" customHeight="1" spans="1:13">
      <c r="A7" s="6">
        <v>4</v>
      </c>
      <c r="B7" s="8">
        <v>20230020106</v>
      </c>
      <c r="C7" s="9" t="s">
        <v>17</v>
      </c>
      <c r="D7" s="10">
        <v>80.31</v>
      </c>
      <c r="E7" s="10">
        <f t="shared" si="0"/>
        <v>24.093</v>
      </c>
      <c r="F7" s="11">
        <v>77.53</v>
      </c>
      <c r="G7" s="10">
        <f t="shared" si="1"/>
        <v>54.271</v>
      </c>
      <c r="H7" s="10">
        <f t="shared" si="2"/>
        <v>78.364</v>
      </c>
      <c r="I7" s="13">
        <v>1</v>
      </c>
      <c r="J7" s="13" t="s">
        <v>14</v>
      </c>
      <c r="K7" s="13"/>
      <c r="L7" s="1"/>
      <c r="M7" s="1"/>
    </row>
    <row r="8" s="2" customFormat="1" ht="17" customHeight="1" spans="1:13">
      <c r="A8" s="6">
        <v>5</v>
      </c>
      <c r="B8" s="8">
        <v>20230010106</v>
      </c>
      <c r="C8" s="9" t="s">
        <v>18</v>
      </c>
      <c r="D8" s="10">
        <v>87.62</v>
      </c>
      <c r="E8" s="10">
        <f t="shared" si="0"/>
        <v>26.286</v>
      </c>
      <c r="F8" s="11">
        <v>73.25</v>
      </c>
      <c r="G8" s="10">
        <f t="shared" si="1"/>
        <v>51.275</v>
      </c>
      <c r="H8" s="10">
        <f t="shared" si="2"/>
        <v>77.561</v>
      </c>
      <c r="I8" s="13">
        <v>2</v>
      </c>
      <c r="J8" s="13"/>
      <c r="K8" s="13"/>
      <c r="L8" s="1"/>
      <c r="M8" s="1"/>
    </row>
    <row r="9" s="2" customFormat="1" ht="17" customHeight="1" spans="1:13">
      <c r="A9" s="6">
        <v>6</v>
      </c>
      <c r="B9" s="8">
        <v>20230020110</v>
      </c>
      <c r="C9" s="9" t="s">
        <v>19</v>
      </c>
      <c r="D9" s="10">
        <v>74.68</v>
      </c>
      <c r="E9" s="10">
        <f t="shared" si="0"/>
        <v>22.404</v>
      </c>
      <c r="F9" s="11">
        <v>75.78</v>
      </c>
      <c r="G9" s="10">
        <f t="shared" si="1"/>
        <v>53.046</v>
      </c>
      <c r="H9" s="10">
        <f t="shared" si="2"/>
        <v>75.45</v>
      </c>
      <c r="I9" s="13">
        <v>3</v>
      </c>
      <c r="J9" s="13"/>
      <c r="K9" s="13"/>
      <c r="L9" s="1"/>
      <c r="M9" s="1"/>
    </row>
    <row r="10" s="2" customFormat="1" ht="17" customHeight="1" spans="1:13">
      <c r="A10" s="6">
        <v>7</v>
      </c>
      <c r="B10" s="8">
        <v>20230010110</v>
      </c>
      <c r="C10" s="12" t="s">
        <v>20</v>
      </c>
      <c r="D10" s="10">
        <v>70.7</v>
      </c>
      <c r="E10" s="10">
        <f t="shared" si="0"/>
        <v>21.21</v>
      </c>
      <c r="F10" s="11">
        <v>82.83</v>
      </c>
      <c r="G10" s="10">
        <f t="shared" si="1"/>
        <v>57.981</v>
      </c>
      <c r="H10" s="10">
        <f t="shared" si="2"/>
        <v>79.191</v>
      </c>
      <c r="I10" s="13">
        <v>1</v>
      </c>
      <c r="J10" s="13" t="s">
        <v>14</v>
      </c>
      <c r="K10" s="13"/>
      <c r="L10" s="1"/>
      <c r="M10" s="1"/>
    </row>
    <row r="11" s="2" customFormat="1" ht="17" customHeight="1" spans="1:13">
      <c r="A11" s="6">
        <v>8</v>
      </c>
      <c r="B11" s="8">
        <v>20230010122</v>
      </c>
      <c r="C11" s="12" t="s">
        <v>21</v>
      </c>
      <c r="D11" s="10">
        <v>61.12</v>
      </c>
      <c r="E11" s="10">
        <f t="shared" si="0"/>
        <v>18.336</v>
      </c>
      <c r="F11" s="11">
        <v>77.98</v>
      </c>
      <c r="G11" s="10">
        <f t="shared" si="1"/>
        <v>54.586</v>
      </c>
      <c r="H11" s="10">
        <f t="shared" si="2"/>
        <v>72.922</v>
      </c>
      <c r="I11" s="13">
        <v>2</v>
      </c>
      <c r="J11" s="13"/>
      <c r="K11" s="13"/>
      <c r="L11" s="1"/>
      <c r="M11" s="1"/>
    </row>
    <row r="12" s="2" customFormat="1" ht="17" customHeight="1" spans="1:13">
      <c r="A12" s="6">
        <v>9</v>
      </c>
      <c r="B12" s="8">
        <v>20230010109</v>
      </c>
      <c r="C12" s="9" t="s">
        <v>22</v>
      </c>
      <c r="D12" s="10">
        <v>80.31</v>
      </c>
      <c r="E12" s="10">
        <f t="shared" ref="E12:E17" si="3">D12*30%</f>
        <v>24.093</v>
      </c>
      <c r="F12" s="11" t="s">
        <v>23</v>
      </c>
      <c r="G12" s="10">
        <v>0</v>
      </c>
      <c r="H12" s="10">
        <f t="shared" si="2"/>
        <v>24.093</v>
      </c>
      <c r="I12" s="13">
        <v>3</v>
      </c>
      <c r="K12" s="13" t="s">
        <v>24</v>
      </c>
      <c r="L12" s="1"/>
      <c r="M12" s="1"/>
    </row>
    <row r="13" s="1" customFormat="1" ht="17" customHeight="1" spans="1:11">
      <c r="A13" s="6">
        <v>10</v>
      </c>
      <c r="B13" s="8">
        <v>20230010123</v>
      </c>
      <c r="C13" s="12" t="s">
        <v>25</v>
      </c>
      <c r="D13" s="13">
        <v>52.19</v>
      </c>
      <c r="E13" s="10">
        <f t="shared" si="3"/>
        <v>15.657</v>
      </c>
      <c r="F13" s="11">
        <v>84.75</v>
      </c>
      <c r="G13" s="10">
        <f t="shared" si="1"/>
        <v>59.325</v>
      </c>
      <c r="H13" s="10">
        <f t="shared" ref="H12:H17" si="4">E13+G13</f>
        <v>74.982</v>
      </c>
      <c r="I13" s="13">
        <v>1</v>
      </c>
      <c r="J13" s="13" t="s">
        <v>14</v>
      </c>
      <c r="K13" s="13"/>
    </row>
    <row r="14" s="1" customFormat="1" ht="17" customHeight="1" spans="1:11">
      <c r="A14" s="6">
        <v>11</v>
      </c>
      <c r="B14" s="8">
        <v>20230020102</v>
      </c>
      <c r="C14" s="12" t="s">
        <v>26</v>
      </c>
      <c r="D14" s="13">
        <v>87.34</v>
      </c>
      <c r="E14" s="10">
        <f t="shared" si="3"/>
        <v>26.202</v>
      </c>
      <c r="F14" s="11">
        <v>69.03</v>
      </c>
      <c r="G14" s="10">
        <f t="shared" si="1"/>
        <v>48.321</v>
      </c>
      <c r="H14" s="10">
        <f t="shared" si="4"/>
        <v>74.523</v>
      </c>
      <c r="I14" s="13">
        <v>2</v>
      </c>
      <c r="J14" s="13"/>
      <c r="K14" s="13"/>
    </row>
    <row r="15" s="1" customFormat="1" ht="17" customHeight="1" spans="1:11">
      <c r="A15" s="6">
        <v>12</v>
      </c>
      <c r="B15" s="8">
        <v>20230010115</v>
      </c>
      <c r="C15" s="12" t="s">
        <v>27</v>
      </c>
      <c r="D15" s="13">
        <v>81.37</v>
      </c>
      <c r="E15" s="10">
        <f t="shared" si="3"/>
        <v>24.411</v>
      </c>
      <c r="F15" s="11">
        <v>70.23</v>
      </c>
      <c r="G15" s="10">
        <f t="shared" si="1"/>
        <v>49.161</v>
      </c>
      <c r="H15" s="10">
        <f t="shared" si="4"/>
        <v>73.572</v>
      </c>
      <c r="I15" s="13">
        <v>3</v>
      </c>
      <c r="J15" s="13"/>
      <c r="K15" s="13"/>
    </row>
    <row r="16" s="1" customFormat="1" ht="17" customHeight="1" spans="1:11">
      <c r="A16" s="6">
        <v>13</v>
      </c>
      <c r="B16" s="8">
        <v>20230010121</v>
      </c>
      <c r="C16" s="12" t="s">
        <v>28</v>
      </c>
      <c r="D16" s="13">
        <v>73.59</v>
      </c>
      <c r="E16" s="10">
        <f t="shared" si="3"/>
        <v>22.077</v>
      </c>
      <c r="F16" s="11">
        <v>76.33</v>
      </c>
      <c r="G16" s="10">
        <f t="shared" si="1"/>
        <v>53.431</v>
      </c>
      <c r="H16" s="10">
        <f t="shared" si="4"/>
        <v>75.508</v>
      </c>
      <c r="I16" s="13">
        <v>1</v>
      </c>
      <c r="J16" s="13" t="s">
        <v>14</v>
      </c>
      <c r="K16" s="13"/>
    </row>
    <row r="17" s="1" customFormat="1" ht="17" customHeight="1" spans="1:11">
      <c r="A17" s="6">
        <v>14</v>
      </c>
      <c r="B17" s="8">
        <v>20230010130</v>
      </c>
      <c r="C17" s="12" t="s">
        <v>29</v>
      </c>
      <c r="D17" s="13">
        <v>55.8</v>
      </c>
      <c r="E17" s="10">
        <f t="shared" si="3"/>
        <v>16.74</v>
      </c>
      <c r="F17" s="11">
        <v>83.7</v>
      </c>
      <c r="G17" s="10">
        <f t="shared" si="1"/>
        <v>58.59</v>
      </c>
      <c r="H17" s="10">
        <f t="shared" si="4"/>
        <v>75.33</v>
      </c>
      <c r="I17" s="13">
        <v>2</v>
      </c>
      <c r="J17" s="13"/>
      <c r="K17" s="13"/>
    </row>
    <row r="18" s="1" customFormat="1" ht="17" customHeight="1" spans="1:11">
      <c r="A18" s="6">
        <v>15</v>
      </c>
      <c r="B18" s="8">
        <v>20230010120</v>
      </c>
      <c r="C18" s="12" t="s">
        <v>30</v>
      </c>
      <c r="D18" s="13">
        <v>76.3</v>
      </c>
      <c r="E18" s="10">
        <f t="shared" ref="E18:E24" si="5">D18*30%</f>
        <v>22.89</v>
      </c>
      <c r="F18" s="11">
        <v>68.43</v>
      </c>
      <c r="G18" s="10">
        <f t="shared" si="1"/>
        <v>47.901</v>
      </c>
      <c r="H18" s="10">
        <f t="shared" ref="H18:H24" si="6">E18+G18</f>
        <v>70.791</v>
      </c>
      <c r="I18" s="13">
        <v>3</v>
      </c>
      <c r="J18" s="13"/>
      <c r="K18" s="13"/>
    </row>
    <row r="19" s="1" customFormat="1" ht="17" customHeight="1" spans="1:11">
      <c r="A19" s="6">
        <v>16</v>
      </c>
      <c r="B19" s="8">
        <v>20230010127</v>
      </c>
      <c r="C19" s="12" t="s">
        <v>31</v>
      </c>
      <c r="D19" s="13">
        <v>66.5</v>
      </c>
      <c r="E19" s="10">
        <f t="shared" si="5"/>
        <v>19.95</v>
      </c>
      <c r="F19" s="11">
        <v>79.48</v>
      </c>
      <c r="G19" s="10">
        <f t="shared" si="1"/>
        <v>55.636</v>
      </c>
      <c r="H19" s="10">
        <f t="shared" si="6"/>
        <v>75.586</v>
      </c>
      <c r="I19" s="13">
        <v>1</v>
      </c>
      <c r="J19" s="13" t="s">
        <v>14</v>
      </c>
      <c r="K19" s="13"/>
    </row>
    <row r="20" s="1" customFormat="1" ht="17" customHeight="1" spans="1:11">
      <c r="A20" s="6">
        <v>17</v>
      </c>
      <c r="B20" s="8">
        <v>20230010103</v>
      </c>
      <c r="C20" s="12" t="s">
        <v>32</v>
      </c>
      <c r="D20" s="13">
        <v>74.09</v>
      </c>
      <c r="E20" s="10">
        <f t="shared" si="5"/>
        <v>22.227</v>
      </c>
      <c r="F20" s="11">
        <v>75.38</v>
      </c>
      <c r="G20" s="10">
        <f t="shared" si="1"/>
        <v>52.766</v>
      </c>
      <c r="H20" s="10">
        <f t="shared" si="6"/>
        <v>74.993</v>
      </c>
      <c r="I20" s="13">
        <v>2</v>
      </c>
      <c r="J20" s="13"/>
      <c r="K20" s="13"/>
    </row>
    <row r="21" s="1" customFormat="1" ht="17" customHeight="1" spans="1:11">
      <c r="A21" s="6">
        <v>18</v>
      </c>
      <c r="B21" s="8">
        <v>20230010104</v>
      </c>
      <c r="C21" s="12" t="s">
        <v>33</v>
      </c>
      <c r="D21" s="13">
        <v>66.84</v>
      </c>
      <c r="E21" s="10">
        <f t="shared" si="5"/>
        <v>20.052</v>
      </c>
      <c r="F21" s="11">
        <v>72.25</v>
      </c>
      <c r="G21" s="10">
        <f t="shared" si="1"/>
        <v>50.575</v>
      </c>
      <c r="H21" s="10">
        <f t="shared" si="6"/>
        <v>70.627</v>
      </c>
      <c r="I21" s="13">
        <v>3</v>
      </c>
      <c r="J21" s="13"/>
      <c r="K21" s="13"/>
    </row>
    <row r="22" s="1" customFormat="1" ht="17" customHeight="1" spans="1:11">
      <c r="A22" s="6">
        <v>19</v>
      </c>
      <c r="B22" s="8">
        <v>20230010113</v>
      </c>
      <c r="C22" s="12" t="s">
        <v>34</v>
      </c>
      <c r="D22" s="13">
        <v>69.58</v>
      </c>
      <c r="E22" s="10">
        <f t="shared" si="5"/>
        <v>20.874</v>
      </c>
      <c r="F22" s="11">
        <v>78.35</v>
      </c>
      <c r="G22" s="10">
        <f t="shared" si="1"/>
        <v>54.845</v>
      </c>
      <c r="H22" s="10">
        <f t="shared" si="6"/>
        <v>75.719</v>
      </c>
      <c r="I22" s="13">
        <v>1</v>
      </c>
      <c r="J22" s="13" t="s">
        <v>14</v>
      </c>
      <c r="K22" s="13"/>
    </row>
    <row r="23" s="1" customFormat="1" ht="17" customHeight="1" spans="1:11">
      <c r="A23" s="6">
        <v>20</v>
      </c>
      <c r="B23" s="8">
        <v>20230020113</v>
      </c>
      <c r="C23" s="12" t="s">
        <v>35</v>
      </c>
      <c r="D23" s="13">
        <v>68.46</v>
      </c>
      <c r="E23" s="10">
        <f t="shared" si="5"/>
        <v>20.538</v>
      </c>
      <c r="F23" s="11">
        <v>77.08</v>
      </c>
      <c r="G23" s="10">
        <f t="shared" si="1"/>
        <v>53.956</v>
      </c>
      <c r="H23" s="10">
        <f t="shared" si="6"/>
        <v>74.494</v>
      </c>
      <c r="I23" s="13">
        <v>2</v>
      </c>
      <c r="J23" s="13"/>
      <c r="K23" s="13"/>
    </row>
    <row r="24" s="1" customFormat="1" ht="17" customHeight="1" spans="1:11">
      <c r="A24" s="6">
        <v>21</v>
      </c>
      <c r="B24" s="8">
        <v>20230020108</v>
      </c>
      <c r="C24" s="12" t="s">
        <v>36</v>
      </c>
      <c r="D24" s="13">
        <v>69.21</v>
      </c>
      <c r="E24" s="10">
        <f t="shared" si="5"/>
        <v>20.763</v>
      </c>
      <c r="F24" s="11">
        <v>75.3</v>
      </c>
      <c r="G24" s="10">
        <f t="shared" si="1"/>
        <v>52.71</v>
      </c>
      <c r="H24" s="10">
        <f t="shared" si="6"/>
        <v>73.473</v>
      </c>
      <c r="I24" s="13">
        <v>3</v>
      </c>
      <c r="J24" s="13"/>
      <c r="K24" s="13"/>
    </row>
    <row r="25" s="1" customFormat="1" ht="17" customHeight="1" spans="1:11">
      <c r="A25" s="6">
        <v>22</v>
      </c>
      <c r="B25" s="8">
        <v>20230020128</v>
      </c>
      <c r="C25" s="12" t="s">
        <v>37</v>
      </c>
      <c r="D25" s="13">
        <v>73.81</v>
      </c>
      <c r="E25" s="10">
        <f t="shared" ref="E25:E41" si="7">D25*30%</f>
        <v>22.143</v>
      </c>
      <c r="F25" s="11">
        <v>66.8</v>
      </c>
      <c r="G25" s="10">
        <f t="shared" si="1"/>
        <v>46.76</v>
      </c>
      <c r="H25" s="10">
        <f t="shared" ref="H25:H41" si="8">E25+G25</f>
        <v>68.903</v>
      </c>
      <c r="I25" s="13">
        <v>1</v>
      </c>
      <c r="J25" s="13" t="s">
        <v>14</v>
      </c>
      <c r="K25" s="13"/>
    </row>
    <row r="26" s="1" customFormat="1" ht="17" customHeight="1" spans="1:11">
      <c r="A26" s="6">
        <v>23</v>
      </c>
      <c r="B26" s="8">
        <v>20230020123</v>
      </c>
      <c r="C26" s="12" t="s">
        <v>38</v>
      </c>
      <c r="D26" s="13">
        <v>65.1</v>
      </c>
      <c r="E26" s="10">
        <f t="shared" si="7"/>
        <v>19.53</v>
      </c>
      <c r="F26" s="11">
        <v>54.38</v>
      </c>
      <c r="G26" s="10">
        <f t="shared" si="1"/>
        <v>38.066</v>
      </c>
      <c r="H26" s="10">
        <f t="shared" si="8"/>
        <v>57.596</v>
      </c>
      <c r="I26" s="13">
        <v>2</v>
      </c>
      <c r="J26" s="13"/>
      <c r="K26" s="13"/>
    </row>
    <row r="27" s="1" customFormat="1" ht="17" customHeight="1" spans="1:11">
      <c r="A27" s="6">
        <v>24</v>
      </c>
      <c r="B27" s="8">
        <v>20230020116</v>
      </c>
      <c r="C27" s="12" t="s">
        <v>39</v>
      </c>
      <c r="D27" s="13">
        <v>63.14</v>
      </c>
      <c r="E27" s="10">
        <f t="shared" si="7"/>
        <v>18.942</v>
      </c>
      <c r="F27" s="11">
        <v>53.43</v>
      </c>
      <c r="G27" s="10">
        <f t="shared" si="1"/>
        <v>37.401</v>
      </c>
      <c r="H27" s="10">
        <f t="shared" si="8"/>
        <v>56.343</v>
      </c>
      <c r="I27" s="13">
        <v>3</v>
      </c>
      <c r="J27" s="13"/>
      <c r="K27" s="13"/>
    </row>
    <row r="28" s="1" customFormat="1" ht="17" customHeight="1" spans="1:11">
      <c r="A28" s="6">
        <v>25</v>
      </c>
      <c r="B28" s="8">
        <v>20230020126</v>
      </c>
      <c r="C28" s="12" t="s">
        <v>40</v>
      </c>
      <c r="D28" s="13">
        <v>65.1</v>
      </c>
      <c r="E28" s="10">
        <f t="shared" si="7"/>
        <v>19.53</v>
      </c>
      <c r="F28" s="11">
        <v>49.45</v>
      </c>
      <c r="G28" s="10">
        <f t="shared" si="1"/>
        <v>34.615</v>
      </c>
      <c r="H28" s="10">
        <f t="shared" si="8"/>
        <v>54.145</v>
      </c>
      <c r="I28" s="13">
        <v>1</v>
      </c>
      <c r="J28" s="13"/>
      <c r="K28" s="13"/>
    </row>
    <row r="29" s="1" customFormat="1" ht="17" customHeight="1" spans="1:11">
      <c r="A29" s="6">
        <v>26</v>
      </c>
      <c r="B29" s="8">
        <v>20230020107</v>
      </c>
      <c r="C29" s="12" t="s">
        <v>41</v>
      </c>
      <c r="D29" s="13">
        <v>71.94</v>
      </c>
      <c r="E29" s="10">
        <f t="shared" si="7"/>
        <v>21.582</v>
      </c>
      <c r="F29" s="11">
        <v>54.1</v>
      </c>
      <c r="G29" s="10">
        <f t="shared" si="1"/>
        <v>37.87</v>
      </c>
      <c r="H29" s="10">
        <f t="shared" si="8"/>
        <v>59.452</v>
      </c>
      <c r="I29" s="13">
        <v>1</v>
      </c>
      <c r="J29" s="13"/>
      <c r="K29" s="13"/>
    </row>
    <row r="30" s="1" customFormat="1" ht="17" customHeight="1" spans="1:11">
      <c r="A30" s="6">
        <v>27</v>
      </c>
      <c r="B30" s="8">
        <v>20230020125</v>
      </c>
      <c r="C30" s="12" t="s">
        <v>42</v>
      </c>
      <c r="D30" s="13">
        <v>66.78</v>
      </c>
      <c r="E30" s="10">
        <f t="shared" si="7"/>
        <v>20.034</v>
      </c>
      <c r="F30" s="11">
        <v>52.9</v>
      </c>
      <c r="G30" s="10">
        <f t="shared" si="1"/>
        <v>37.03</v>
      </c>
      <c r="H30" s="10">
        <f t="shared" si="8"/>
        <v>57.064</v>
      </c>
      <c r="I30" s="13">
        <v>2</v>
      </c>
      <c r="J30" s="13"/>
      <c r="K30" s="13"/>
    </row>
    <row r="31" s="1" customFormat="1" ht="17" customHeight="1" spans="1:11">
      <c r="A31" s="6">
        <v>28</v>
      </c>
      <c r="B31" s="8">
        <v>20230010114</v>
      </c>
      <c r="C31" s="12" t="s">
        <v>43</v>
      </c>
      <c r="D31" s="13">
        <v>57.42</v>
      </c>
      <c r="E31" s="10">
        <f t="shared" si="7"/>
        <v>17.226</v>
      </c>
      <c r="F31" s="11">
        <v>48.73</v>
      </c>
      <c r="G31" s="10">
        <f t="shared" si="1"/>
        <v>34.111</v>
      </c>
      <c r="H31" s="10">
        <f t="shared" si="8"/>
        <v>51.337</v>
      </c>
      <c r="I31" s="13">
        <v>3</v>
      </c>
      <c r="J31" s="13"/>
      <c r="K31" s="13"/>
    </row>
    <row r="32" s="1" customFormat="1" ht="17" customHeight="1" spans="1:11">
      <c r="A32" s="6">
        <v>29</v>
      </c>
      <c r="B32" s="8">
        <v>20230020103</v>
      </c>
      <c r="C32" s="12" t="s">
        <v>44</v>
      </c>
      <c r="D32" s="13">
        <v>70.7</v>
      </c>
      <c r="E32" s="10">
        <f t="shared" si="7"/>
        <v>21.21</v>
      </c>
      <c r="F32" s="11">
        <v>51.1</v>
      </c>
      <c r="G32" s="10">
        <f t="shared" si="1"/>
        <v>35.77</v>
      </c>
      <c r="H32" s="10">
        <f t="shared" si="8"/>
        <v>56.98</v>
      </c>
      <c r="I32" s="13">
        <v>1</v>
      </c>
      <c r="J32" s="13"/>
      <c r="K32" s="13"/>
    </row>
    <row r="33" s="1" customFormat="1" ht="17" customHeight="1" spans="1:11">
      <c r="A33" s="6">
        <v>30</v>
      </c>
      <c r="B33" s="8">
        <v>20230020120</v>
      </c>
      <c r="C33" s="12" t="s">
        <v>45</v>
      </c>
      <c r="D33" s="13">
        <v>71.79</v>
      </c>
      <c r="E33" s="10">
        <f t="shared" si="7"/>
        <v>21.537</v>
      </c>
      <c r="F33" s="11">
        <v>79.55</v>
      </c>
      <c r="G33" s="10">
        <f t="shared" si="1"/>
        <v>55.685</v>
      </c>
      <c r="H33" s="10">
        <f t="shared" si="8"/>
        <v>77.222</v>
      </c>
      <c r="I33" s="13">
        <v>1</v>
      </c>
      <c r="J33" s="13" t="s">
        <v>14</v>
      </c>
      <c r="K33" s="13"/>
    </row>
    <row r="34" s="1" customFormat="1" ht="17" customHeight="1" spans="1:11">
      <c r="A34" s="6">
        <v>31</v>
      </c>
      <c r="B34" s="8">
        <v>20230010129</v>
      </c>
      <c r="C34" s="12" t="s">
        <v>46</v>
      </c>
      <c r="D34" s="13">
        <v>67.56</v>
      </c>
      <c r="E34" s="10">
        <f t="shared" si="7"/>
        <v>20.268</v>
      </c>
      <c r="F34" s="11">
        <v>76.75</v>
      </c>
      <c r="G34" s="10">
        <f t="shared" si="1"/>
        <v>53.725</v>
      </c>
      <c r="H34" s="10">
        <f t="shared" si="8"/>
        <v>73.993</v>
      </c>
      <c r="I34" s="13">
        <v>2</v>
      </c>
      <c r="J34" s="13"/>
      <c r="K34" s="13"/>
    </row>
    <row r="35" s="1" customFormat="1" ht="17" customHeight="1" spans="1:11">
      <c r="A35" s="6">
        <v>32</v>
      </c>
      <c r="B35" s="8">
        <v>20230020105</v>
      </c>
      <c r="C35" s="12" t="s">
        <v>47</v>
      </c>
      <c r="D35" s="13">
        <v>71.32</v>
      </c>
      <c r="E35" s="10">
        <f t="shared" si="7"/>
        <v>21.396</v>
      </c>
      <c r="F35" s="11">
        <v>49.98</v>
      </c>
      <c r="G35" s="10">
        <f t="shared" si="1"/>
        <v>34.986</v>
      </c>
      <c r="H35" s="10">
        <f t="shared" si="8"/>
        <v>56.382</v>
      </c>
      <c r="I35" s="13">
        <v>1</v>
      </c>
      <c r="J35" s="13"/>
      <c r="K35" s="13"/>
    </row>
    <row r="36" s="1" customFormat="1" ht="17" customHeight="1" spans="1:11">
      <c r="A36" s="6">
        <v>33</v>
      </c>
      <c r="B36" s="8">
        <v>20230020104</v>
      </c>
      <c r="C36" s="12" t="s">
        <v>48</v>
      </c>
      <c r="D36" s="13">
        <v>70.92</v>
      </c>
      <c r="E36" s="10">
        <f t="shared" si="7"/>
        <v>21.276</v>
      </c>
      <c r="F36" s="11">
        <v>50.08</v>
      </c>
      <c r="G36" s="10">
        <f t="shared" si="1"/>
        <v>35.056</v>
      </c>
      <c r="H36" s="10">
        <f t="shared" si="8"/>
        <v>56.332</v>
      </c>
      <c r="I36" s="13">
        <v>2</v>
      </c>
      <c r="J36" s="13"/>
      <c r="K36" s="13"/>
    </row>
    <row r="37" s="1" customFormat="1" ht="17" customHeight="1" spans="1:11">
      <c r="A37" s="6">
        <v>34</v>
      </c>
      <c r="B37" s="8">
        <v>20230010116</v>
      </c>
      <c r="C37" s="12" t="s">
        <v>49</v>
      </c>
      <c r="D37" s="13">
        <v>65.63</v>
      </c>
      <c r="E37" s="10">
        <f t="shared" si="7"/>
        <v>19.689</v>
      </c>
      <c r="F37" s="11">
        <v>67.3</v>
      </c>
      <c r="G37" s="10">
        <f t="shared" si="1"/>
        <v>47.11</v>
      </c>
      <c r="H37" s="10">
        <f t="shared" si="8"/>
        <v>66.799</v>
      </c>
      <c r="I37" s="13">
        <v>1</v>
      </c>
      <c r="J37" s="13" t="s">
        <v>14</v>
      </c>
      <c r="K37" s="13"/>
    </row>
    <row r="38" s="1" customFormat="1" ht="17" customHeight="1" spans="1:11">
      <c r="A38" s="6">
        <v>35</v>
      </c>
      <c r="B38" s="8">
        <v>20230010107</v>
      </c>
      <c r="C38" s="12" t="s">
        <v>50</v>
      </c>
      <c r="D38" s="13">
        <v>64.73</v>
      </c>
      <c r="E38" s="10">
        <f t="shared" si="7"/>
        <v>19.419</v>
      </c>
      <c r="F38" s="11">
        <v>56.1</v>
      </c>
      <c r="G38" s="10">
        <f t="shared" si="1"/>
        <v>39.27</v>
      </c>
      <c r="H38" s="10">
        <f t="shared" si="8"/>
        <v>58.689</v>
      </c>
      <c r="I38" s="13">
        <v>2</v>
      </c>
      <c r="J38" s="13"/>
      <c r="K38" s="13"/>
    </row>
    <row r="39" s="1" customFormat="1" ht="17" customHeight="1" spans="1:11">
      <c r="A39" s="6">
        <v>36</v>
      </c>
      <c r="B39" s="8">
        <v>20230010119</v>
      </c>
      <c r="C39" s="12" t="s">
        <v>51</v>
      </c>
      <c r="D39" s="13">
        <v>81.46</v>
      </c>
      <c r="E39" s="10">
        <f t="shared" si="7"/>
        <v>24.438</v>
      </c>
      <c r="F39" s="11" t="s">
        <v>23</v>
      </c>
      <c r="G39" s="10">
        <v>0</v>
      </c>
      <c r="H39" s="10">
        <f t="shared" si="8"/>
        <v>24.438</v>
      </c>
      <c r="I39" s="13">
        <v>3</v>
      </c>
      <c r="K39" s="13" t="s">
        <v>24</v>
      </c>
    </row>
    <row r="40" s="1" customFormat="1" ht="17" customHeight="1" spans="1:11">
      <c r="A40" s="6">
        <v>37</v>
      </c>
      <c r="B40" s="8">
        <v>20230010126</v>
      </c>
      <c r="C40" s="12" t="s">
        <v>52</v>
      </c>
      <c r="D40" s="13">
        <v>61.49</v>
      </c>
      <c r="E40" s="10">
        <f t="shared" si="7"/>
        <v>18.447</v>
      </c>
      <c r="F40" s="11">
        <v>53.7</v>
      </c>
      <c r="G40" s="10">
        <f t="shared" si="1"/>
        <v>37.59</v>
      </c>
      <c r="H40" s="10">
        <f t="shared" si="8"/>
        <v>56.037</v>
      </c>
      <c r="I40" s="13">
        <v>1</v>
      </c>
      <c r="J40" s="13"/>
      <c r="K40" s="13"/>
    </row>
    <row r="41" s="1" customFormat="1" ht="17" customHeight="1" spans="1:11">
      <c r="A41" s="6">
        <v>38</v>
      </c>
      <c r="B41" s="8">
        <v>20230010101</v>
      </c>
      <c r="C41" s="12" t="s">
        <v>53</v>
      </c>
      <c r="D41" s="13">
        <v>54.21</v>
      </c>
      <c r="E41" s="10">
        <f t="shared" si="7"/>
        <v>16.263</v>
      </c>
      <c r="F41" s="11">
        <v>52.83</v>
      </c>
      <c r="G41" s="10">
        <f t="shared" si="1"/>
        <v>36.981</v>
      </c>
      <c r="H41" s="10">
        <f t="shared" si="8"/>
        <v>53.244</v>
      </c>
      <c r="I41" s="13">
        <v>2</v>
      </c>
      <c r="J41" s="13"/>
      <c r="K41" s="13"/>
    </row>
  </sheetData>
  <sortState ref="A3:P53">
    <sortCondition ref="I3"/>
  </sortState>
  <mergeCells count="1">
    <mergeCell ref="A2:K2"/>
  </mergeCells>
  <conditionalFormatting sqref="C5">
    <cfRule type="duplicateValues" dxfId="0" priority="38"/>
  </conditionalFormatting>
  <conditionalFormatting sqref="C6">
    <cfRule type="duplicateValues" dxfId="0" priority="42"/>
  </conditionalFormatting>
  <conditionalFormatting sqref="C4 C8">
    <cfRule type="duplicateValues" dxfId="0" priority="49"/>
  </conditionalFormatting>
  <printOptions horizontalCentered="1"/>
  <pageMargins left="0.554861111111111" right="0.554861111111111" top="0.80277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Administrator</cp:lastModifiedBy>
  <dcterms:created xsi:type="dcterms:W3CDTF">2022-01-10T22:37:00Z</dcterms:created>
  <dcterms:modified xsi:type="dcterms:W3CDTF">2023-07-03T08:03:28Z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E155E2014616477AABC1DA0F2B5CD4C8</vt:lpwstr>
  </property>
  <property fmtid="{D5CDD505-2E9C-101B-9397-08002B2CF9AE}" pid="4" name="KSOReadingLayout">
    <vt:bool>true</vt:bool>
  </property>
</Properties>
</file>