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firstSheet="1" activeTab="1"/>
  </bookViews>
  <sheets>
    <sheet name="Sheet1" sheetId="1" state="hidden" r:id="rId1"/>
    <sheet name="Sheet2" sheetId="6" r:id="rId2"/>
  </sheets>
  <definedNames>
    <definedName name="_xlnm._FilterDatabase" localSheetId="0" hidden="1">Sheet1!$A$4:$H$45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<sst xmlns="http://schemas.openxmlformats.org/spreadsheetml/2006/main" count="125" uniqueCount="58">
  <si>
    <t>2024年福利彩票公益金支出进度情况表</t>
  </si>
  <si>
    <t>单位：元</t>
  </si>
  <si>
    <t>序号</t>
  </si>
  <si>
    <t>项目名称</t>
  </si>
  <si>
    <t>预算级次</t>
  </si>
  <si>
    <t>已安排金额</t>
  </si>
  <si>
    <t>已支出</t>
  </si>
  <si>
    <t>执行率</t>
  </si>
  <si>
    <t>备注</t>
  </si>
  <si>
    <t>2023年中央集中彩票公益金支持社会福利事业专项资金-孤儿助学（粤财社[2022]311号、穗财保[2022]129号）</t>
  </si>
  <si>
    <t>中央</t>
  </si>
  <si>
    <t>上年结转</t>
  </si>
  <si>
    <t>2024年中央集中彩票公益金支持社会福利事业专项资金（“福彩圆梦孤儿助学工程”）（粤财社【2023】343号）</t>
  </si>
  <si>
    <t>福利彩票公益金资助项目（助餐配餐服务补贴经费）（粤财社【2023】171号）</t>
  </si>
  <si>
    <t>殡葬事业高质量发展项目（粤财社[2023]324号、穗财保[2024]11号）</t>
  </si>
  <si>
    <t>省级</t>
  </si>
  <si>
    <t>村（居）颐康服务站建设奖补资金（穗财保【2022】98号）</t>
  </si>
  <si>
    <t>市级</t>
  </si>
  <si>
    <t>市级福利彩票公益金（老年人居家适老化改造资助经费）（穗财保【2022】98号）</t>
  </si>
  <si>
    <t>助餐配餐服务补贴经费（穗财保【2022】98号）</t>
  </si>
  <si>
    <t>市级福利彩票公益金资助项目（家庭养老床位经费）</t>
  </si>
  <si>
    <t>市级福利彩票公益金资助项目（居家适老化改造资助经费）（穗财保【2023】153号)</t>
  </si>
  <si>
    <t>市级福利彩票公益金资助项目（民办养老服务机构资助项目）(穗财保【2023】153号)</t>
  </si>
  <si>
    <t>市级福利彩票公益金资助项目（全市慈善促进服务项目）（穗财保【2023】153号)</t>
  </si>
  <si>
    <t>市级福利彩票公益金资助项目（全市居家养老服务补助经费)（穗财保【2023】153号)</t>
  </si>
  <si>
    <t>市级福利彩票公益金资助项目（社会救助服务站示范点项目）(穗财保【2023】153号)</t>
  </si>
  <si>
    <t>市级福利彩票公益金资助项目（市本级助餐配餐服务补贴经费）(穗财保【2023】153号)</t>
  </si>
  <si>
    <t>市级福利彩票公益金资助项目(市本级助餐配餐服务补贴经费)(穗财保〔2024〕117号)</t>
  </si>
  <si>
    <t>市级福利彩票公益金资助项目（养老机构服务人员就业补贴及岗位补贴项目）</t>
  </si>
  <si>
    <t>市级福利彩票公益金资助项目（增城区精神障碍社区康复服务试点项目）(穗财保【2023】153号)</t>
  </si>
  <si>
    <t>市级福利彩票公益金资助项目-广州市婚俗改革便民服务设施采购项目（穗财保【2023】153号）</t>
  </si>
  <si>
    <t>市级福利彩票公益金资助项目-街镇综合养老服务中心（颐康中心）奖补资金（穗财保【2023】153号)-新塘镇</t>
  </si>
  <si>
    <t>困难残疾人生活补贴资金</t>
  </si>
  <si>
    <t>重度残疾人护理补贴资金</t>
  </si>
  <si>
    <t>增城区2024年未成年预防性侵害公益项目</t>
  </si>
  <si>
    <t>区级</t>
  </si>
  <si>
    <t>广州市增城区慈善会社区慈善基金</t>
  </si>
  <si>
    <t>社区养老设施巡查督导和评估项目</t>
  </si>
  <si>
    <t>社区养老服务评估和巡查督导项目</t>
  </si>
  <si>
    <t>长者饭堂提质增效</t>
  </si>
  <si>
    <t>增城区老年人照顾需求评估经费</t>
  </si>
  <si>
    <t>颐康服务站运营经费</t>
  </si>
  <si>
    <t>增城区精神障碍社区康复服务项目</t>
  </si>
  <si>
    <t>增城区残疾人助听器配验及电池配置项目</t>
  </si>
  <si>
    <t>广州市增城区残疾人康复中心2024年视频监控升级改造项目</t>
  </si>
  <si>
    <t>增城区派潭镇东洞村婚俗改革项目</t>
  </si>
  <si>
    <t>增城区长者及重度残疾人助餐配餐补贴经费</t>
  </si>
  <si>
    <t>户籍居民殡葬基本服务费用减免经费</t>
  </si>
  <si>
    <t>创建未成年人保护示范站项目经费-区未保中心</t>
  </si>
  <si>
    <t>社会组织培育发展基地改造费</t>
  </si>
  <si>
    <t>养老服务设施建设和升级改造</t>
  </si>
  <si>
    <t>合计</t>
  </si>
  <si>
    <t>附件1</t>
  </si>
  <si>
    <t>广州市增城区人民政府荔城街道办事处
2024年福利彩票公益金支出进度明细表</t>
  </si>
  <si>
    <t>单位</t>
  </si>
  <si>
    <t>预算数</t>
  </si>
  <si>
    <t>支出数</t>
  </si>
  <si>
    <t>荔城街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</si>
</sst>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-&quot;??.00_ ;_ @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SimSun"/>
      <charset val="134"/>
    </font>
    <font>
      <sz val="9"/>
      <name val="SimSun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0" fontId="5" fillId="0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vertical="center" wrapText="1"/>
    </xf>
    <xf numFmtId="10" fontId="6" fillId="0" borderId="1" xfId="3" applyNumberFormat="1" applyFont="1" applyBorder="1">
      <alignment vertical="center"/>
    </xf>
    <xf numFmtId="176" fontId="6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43" fontId="6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45"/>
  <sheetViews>
    <sheetView workbookViewId="0">
      <selection activeCell="C8" sqref="C8"/>
    </sheetView>
  </sheetViews>
  <sheetFormatPr defaultColWidth="9" defaultRowHeight="14.4" outlineLevelCol="6"/>
  <cols>
    <col min="1" max="1" width="7.12962962962963" customWidth="1"/>
    <col min="2" max="2" width="53.3796296296296" customWidth="1"/>
    <col min="3" max="3" width="14.1296296296296" customWidth="1"/>
    <col min="4" max="4" width="23.25" customWidth="1"/>
    <col min="5" max="5" width="26" customWidth="1"/>
    <col min="6" max="6" width="14.1296296296296" customWidth="1"/>
    <col min="7" max="7" width="15.8796296296296" customWidth="1"/>
  </cols>
  <sheetData>
    <row r="2" ht="46" customHeight="1" spans="1:7">
      <c r="A2" s="2" t="s">
        <v>0</v>
      </c>
      <c r="B2" s="2"/>
      <c r="C2" s="2"/>
      <c r="D2" s="2"/>
      <c r="E2" s="2"/>
      <c r="F2" s="2"/>
      <c r="G2" s="2"/>
    </row>
    <row r="3" ht="19" customHeight="1" spans="6:6">
      <c r="F3" t="s">
        <v>1</v>
      </c>
    </row>
    <row r="4" ht="30" customHeight="1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38" customHeight="1" spans="1:7">
      <c r="A5" s="9">
        <v>1</v>
      </c>
      <c r="B5" s="10" t="s">
        <v>9</v>
      </c>
      <c r="C5" s="9" t="s">
        <v>10</v>
      </c>
      <c r="D5" s="11">
        <v>59334</v>
      </c>
      <c r="E5" s="11">
        <v>59334</v>
      </c>
      <c r="F5" s="12">
        <f>E5/D5</f>
        <v>1</v>
      </c>
      <c r="G5" s="10" t="s">
        <v>11</v>
      </c>
    </row>
    <row r="6" ht="36" customHeight="1" spans="1:7">
      <c r="A6" s="9">
        <v>2</v>
      </c>
      <c r="B6" s="10" t="s">
        <v>12</v>
      </c>
      <c r="C6" s="9" t="s">
        <v>10</v>
      </c>
      <c r="D6" s="11">
        <v>36000</v>
      </c>
      <c r="E6" s="11">
        <v>20666</v>
      </c>
      <c r="F6" s="12">
        <f>E6/D6</f>
        <v>0.574055555555556</v>
      </c>
      <c r="G6" s="3"/>
    </row>
    <row r="7" ht="36" customHeight="1" spans="1:7">
      <c r="A7" s="9">
        <v>3</v>
      </c>
      <c r="B7" s="10" t="s">
        <v>13</v>
      </c>
      <c r="C7" s="9" t="s">
        <v>10</v>
      </c>
      <c r="D7" s="13">
        <v>726.8</v>
      </c>
      <c r="E7" s="13">
        <v>726.8</v>
      </c>
      <c r="F7" s="12">
        <f t="shared" ref="F7:F29" si="0">E7/D7</f>
        <v>1</v>
      </c>
      <c r="G7" s="10" t="s">
        <v>11</v>
      </c>
    </row>
    <row r="8" ht="30" customHeight="1" spans="1:7">
      <c r="A8" s="9">
        <v>4</v>
      </c>
      <c r="B8" s="10" t="s">
        <v>14</v>
      </c>
      <c r="C8" s="9" t="s">
        <v>15</v>
      </c>
      <c r="D8" s="13">
        <v>2800000</v>
      </c>
      <c r="E8" s="13">
        <v>2762665.77</v>
      </c>
      <c r="F8" s="12">
        <f t="shared" si="0"/>
        <v>0.986666346428571</v>
      </c>
      <c r="G8" s="3"/>
    </row>
    <row r="9" ht="30" customHeight="1" spans="1:7">
      <c r="A9" s="9">
        <v>5</v>
      </c>
      <c r="B9" s="10" t="s">
        <v>16</v>
      </c>
      <c r="C9" s="9" t="s">
        <v>17</v>
      </c>
      <c r="D9" s="13">
        <v>14488.47</v>
      </c>
      <c r="E9" s="13">
        <v>14488.47</v>
      </c>
      <c r="F9" s="12">
        <f t="shared" si="0"/>
        <v>1</v>
      </c>
      <c r="G9" s="10" t="s">
        <v>11</v>
      </c>
    </row>
    <row r="10" ht="30" customHeight="1" spans="1:7">
      <c r="A10" s="9">
        <v>6</v>
      </c>
      <c r="B10" s="10" t="s">
        <v>18</v>
      </c>
      <c r="C10" s="9" t="s">
        <v>17</v>
      </c>
      <c r="D10" s="13">
        <v>69000</v>
      </c>
      <c r="E10" s="13">
        <v>14289</v>
      </c>
      <c r="F10" s="12">
        <f t="shared" si="0"/>
        <v>0.207086956521739</v>
      </c>
      <c r="G10" s="10" t="s">
        <v>11</v>
      </c>
    </row>
    <row r="11" ht="30" customHeight="1" spans="1:7">
      <c r="A11" s="9">
        <v>7</v>
      </c>
      <c r="B11" s="10" t="s">
        <v>19</v>
      </c>
      <c r="C11" s="9" t="s">
        <v>17</v>
      </c>
      <c r="D11" s="13">
        <v>80626.5</v>
      </c>
      <c r="E11" s="13">
        <v>80626.5</v>
      </c>
      <c r="F11" s="12">
        <f t="shared" si="0"/>
        <v>1</v>
      </c>
      <c r="G11" s="10" t="s">
        <v>11</v>
      </c>
    </row>
    <row r="12" ht="30" customHeight="1" spans="1:7">
      <c r="A12" s="9">
        <v>8</v>
      </c>
      <c r="B12" s="10" t="s">
        <v>20</v>
      </c>
      <c r="C12" s="9" t="s">
        <v>17</v>
      </c>
      <c r="D12" s="13">
        <v>408300</v>
      </c>
      <c r="E12" s="13">
        <v>394631.53</v>
      </c>
      <c r="F12" s="12">
        <f t="shared" si="0"/>
        <v>0.966523463139848</v>
      </c>
      <c r="G12" s="3"/>
    </row>
    <row r="13" ht="30" customHeight="1" spans="1:7">
      <c r="A13" s="9">
        <v>9</v>
      </c>
      <c r="B13" s="10" t="s">
        <v>21</v>
      </c>
      <c r="C13" s="9" t="s">
        <v>17</v>
      </c>
      <c r="D13" s="13">
        <v>105000</v>
      </c>
      <c r="E13" s="13"/>
      <c r="F13" s="12">
        <f t="shared" si="0"/>
        <v>0</v>
      </c>
      <c r="G13" s="3"/>
    </row>
    <row r="14" ht="30" customHeight="1" spans="1:7">
      <c r="A14" s="9">
        <v>10</v>
      </c>
      <c r="B14" s="10" t="s">
        <v>22</v>
      </c>
      <c r="C14" s="9" t="s">
        <v>17</v>
      </c>
      <c r="D14" s="13">
        <v>684400</v>
      </c>
      <c r="E14" s="13">
        <v>684400</v>
      </c>
      <c r="F14" s="12">
        <f t="shared" si="0"/>
        <v>1</v>
      </c>
      <c r="G14" s="3"/>
    </row>
    <row r="15" ht="35" customHeight="1" spans="1:7">
      <c r="A15" s="9">
        <v>11</v>
      </c>
      <c r="B15" s="10" t="s">
        <v>23</v>
      </c>
      <c r="C15" s="9" t="s">
        <v>17</v>
      </c>
      <c r="D15" s="13">
        <v>300000</v>
      </c>
      <c r="E15" s="13">
        <v>149201.63</v>
      </c>
      <c r="F15" s="12">
        <f t="shared" si="0"/>
        <v>0.497338766666667</v>
      </c>
      <c r="G15" s="3"/>
    </row>
    <row r="16" ht="30" customHeight="1" spans="1:7">
      <c r="A16" s="9">
        <v>12</v>
      </c>
      <c r="B16" s="10" t="s">
        <v>24</v>
      </c>
      <c r="C16" s="9" t="s">
        <v>17</v>
      </c>
      <c r="D16" s="13">
        <v>2680000</v>
      </c>
      <c r="E16" s="13">
        <v>2543590.45</v>
      </c>
      <c r="F16" s="12">
        <f t="shared" si="0"/>
        <v>0.949100914179105</v>
      </c>
      <c r="G16" s="3"/>
    </row>
    <row r="17" ht="30" customHeight="1" spans="1:7">
      <c r="A17" s="9">
        <v>13</v>
      </c>
      <c r="B17" s="10" t="s">
        <v>25</v>
      </c>
      <c r="C17" s="9" t="s">
        <v>17</v>
      </c>
      <c r="D17" s="13">
        <v>600000</v>
      </c>
      <c r="E17" s="13">
        <v>587008.1</v>
      </c>
      <c r="F17" s="12">
        <f t="shared" si="0"/>
        <v>0.978346833333333</v>
      </c>
      <c r="G17" s="3"/>
    </row>
    <row r="18" ht="30" customHeight="1" spans="1:7">
      <c r="A18" s="9">
        <v>14</v>
      </c>
      <c r="B18" s="10" t="s">
        <v>26</v>
      </c>
      <c r="C18" s="9" t="s">
        <v>17</v>
      </c>
      <c r="D18" s="13">
        <v>5658400</v>
      </c>
      <c r="E18" s="13">
        <v>5657557</v>
      </c>
      <c r="F18" s="12">
        <f t="shared" si="0"/>
        <v>0.999851017955606</v>
      </c>
      <c r="G18" s="3"/>
    </row>
    <row r="19" ht="30" customHeight="1" spans="1:7">
      <c r="A19" s="9">
        <v>15</v>
      </c>
      <c r="B19" s="10" t="s">
        <v>27</v>
      </c>
      <c r="C19" s="9" t="s">
        <v>17</v>
      </c>
      <c r="D19" s="13">
        <v>1739378.06</v>
      </c>
      <c r="E19" s="13">
        <v>1738988.56</v>
      </c>
      <c r="F19" s="12">
        <f t="shared" si="0"/>
        <v>0.999776069384249</v>
      </c>
      <c r="G19" s="3"/>
    </row>
    <row r="20" ht="30" customHeight="1" spans="1:7">
      <c r="A20" s="9">
        <v>16</v>
      </c>
      <c r="B20" s="10" t="s">
        <v>28</v>
      </c>
      <c r="C20" s="9" t="s">
        <v>17</v>
      </c>
      <c r="D20" s="13">
        <v>166000</v>
      </c>
      <c r="E20" s="13">
        <v>166000</v>
      </c>
      <c r="F20" s="12">
        <f t="shared" si="0"/>
        <v>1</v>
      </c>
      <c r="G20" s="3"/>
    </row>
    <row r="21" ht="30" customHeight="1" spans="1:7">
      <c r="A21" s="9">
        <v>17</v>
      </c>
      <c r="B21" s="10" t="s">
        <v>29</v>
      </c>
      <c r="C21" s="9" t="s">
        <v>17</v>
      </c>
      <c r="D21" s="13">
        <v>500000</v>
      </c>
      <c r="E21" s="13">
        <v>500000</v>
      </c>
      <c r="F21" s="12">
        <f t="shared" si="0"/>
        <v>1</v>
      </c>
      <c r="G21" s="3"/>
    </row>
    <row r="22" ht="30" customHeight="1" spans="1:7">
      <c r="A22" s="9">
        <v>18</v>
      </c>
      <c r="B22" s="10" t="s">
        <v>30</v>
      </c>
      <c r="C22" s="9" t="s">
        <v>17</v>
      </c>
      <c r="D22" s="13">
        <v>234000</v>
      </c>
      <c r="E22" s="13">
        <v>232600</v>
      </c>
      <c r="F22" s="12">
        <f t="shared" si="0"/>
        <v>0.994017094017094</v>
      </c>
      <c r="G22" s="3"/>
    </row>
    <row r="23" ht="30" customHeight="1" spans="1:7">
      <c r="A23" s="9">
        <v>19</v>
      </c>
      <c r="B23" s="10" t="s">
        <v>31</v>
      </c>
      <c r="C23" s="9" t="s">
        <v>17</v>
      </c>
      <c r="D23" s="13">
        <v>1000000</v>
      </c>
      <c r="E23" s="13">
        <v>1000000</v>
      </c>
      <c r="F23" s="12">
        <f t="shared" si="0"/>
        <v>1</v>
      </c>
      <c r="G23" s="3"/>
    </row>
    <row r="24" ht="30" customHeight="1" spans="1:7">
      <c r="A24" s="9">
        <v>20</v>
      </c>
      <c r="B24" s="14" t="s">
        <v>32</v>
      </c>
      <c r="C24" s="9" t="s">
        <v>17</v>
      </c>
      <c r="D24" s="11">
        <v>2911368</v>
      </c>
      <c r="E24" s="11">
        <v>2911368</v>
      </c>
      <c r="F24" s="12">
        <f t="shared" si="0"/>
        <v>1</v>
      </c>
      <c r="G24" s="3"/>
    </row>
    <row r="25" ht="30" customHeight="1" spans="1:7">
      <c r="A25" s="9">
        <v>21</v>
      </c>
      <c r="B25" s="14" t="s">
        <v>33</v>
      </c>
      <c r="C25" s="9" t="s">
        <v>17</v>
      </c>
      <c r="D25" s="11">
        <v>9219332</v>
      </c>
      <c r="E25" s="11">
        <v>9219332</v>
      </c>
      <c r="F25" s="12">
        <f t="shared" si="0"/>
        <v>1</v>
      </c>
      <c r="G25" s="3"/>
    </row>
    <row r="26" ht="30" customHeight="1" spans="1:7">
      <c r="A26" s="9">
        <v>22</v>
      </c>
      <c r="B26" s="10" t="s">
        <v>34</v>
      </c>
      <c r="C26" s="9" t="s">
        <v>35</v>
      </c>
      <c r="D26" s="13">
        <v>50000</v>
      </c>
      <c r="E26" s="13">
        <v>50000</v>
      </c>
      <c r="F26" s="12">
        <f t="shared" si="0"/>
        <v>1</v>
      </c>
      <c r="G26" s="15"/>
    </row>
    <row r="27" ht="30" customHeight="1" spans="1:7">
      <c r="A27" s="9">
        <v>23</v>
      </c>
      <c r="B27" s="10" t="s">
        <v>36</v>
      </c>
      <c r="C27" s="9" t="s">
        <v>35</v>
      </c>
      <c r="D27" s="13">
        <v>1505000</v>
      </c>
      <c r="E27" s="13">
        <v>1505000</v>
      </c>
      <c r="F27" s="12">
        <f t="shared" si="0"/>
        <v>1</v>
      </c>
      <c r="G27" s="15"/>
    </row>
    <row r="28" ht="30" customHeight="1" spans="1:7">
      <c r="A28" s="9">
        <v>24</v>
      </c>
      <c r="B28" s="10" t="s">
        <v>37</v>
      </c>
      <c r="C28" s="9" t="s">
        <v>35</v>
      </c>
      <c r="D28" s="13">
        <v>913609.41</v>
      </c>
      <c r="E28" s="13">
        <v>913609.41</v>
      </c>
      <c r="F28" s="12">
        <f t="shared" si="0"/>
        <v>1</v>
      </c>
      <c r="G28" s="15"/>
    </row>
    <row r="29" ht="30" customHeight="1" spans="1:7">
      <c r="A29" s="9">
        <v>25</v>
      </c>
      <c r="B29" s="10" t="s">
        <v>38</v>
      </c>
      <c r="C29" s="9" t="s">
        <v>35</v>
      </c>
      <c r="D29" s="13">
        <v>252110.59</v>
      </c>
      <c r="E29" s="13">
        <v>252110.59</v>
      </c>
      <c r="F29" s="12">
        <f t="shared" si="0"/>
        <v>1</v>
      </c>
      <c r="G29" s="10" t="s">
        <v>11</v>
      </c>
    </row>
    <row r="30" ht="30" customHeight="1" spans="1:7">
      <c r="A30" s="9">
        <v>26</v>
      </c>
      <c r="B30" s="10" t="s">
        <v>39</v>
      </c>
      <c r="C30" s="9" t="s">
        <v>35</v>
      </c>
      <c r="D30" s="13">
        <v>284578.48</v>
      </c>
      <c r="E30" s="13">
        <v>280918.46</v>
      </c>
      <c r="F30" s="12">
        <f t="shared" ref="F30:F45" si="1">E30/D30</f>
        <v>0.987138802624851</v>
      </c>
      <c r="G30" s="15"/>
    </row>
    <row r="31" ht="30" customHeight="1" spans="1:7">
      <c r="A31" s="9">
        <v>27</v>
      </c>
      <c r="B31" s="10" t="s">
        <v>39</v>
      </c>
      <c r="C31" s="9" t="s">
        <v>35</v>
      </c>
      <c r="D31" s="13">
        <v>256000</v>
      </c>
      <c r="E31" s="13">
        <v>256000</v>
      </c>
      <c r="F31" s="12">
        <f t="shared" si="1"/>
        <v>1</v>
      </c>
      <c r="G31" s="10" t="s">
        <v>11</v>
      </c>
    </row>
    <row r="32" ht="30" customHeight="1" spans="1:7">
      <c r="A32" s="9">
        <v>28</v>
      </c>
      <c r="B32" s="10" t="s">
        <v>40</v>
      </c>
      <c r="C32" s="9" t="s">
        <v>35</v>
      </c>
      <c r="D32" s="13">
        <v>50000</v>
      </c>
      <c r="E32" s="13">
        <v>48479</v>
      </c>
      <c r="F32" s="12">
        <f t="shared" si="1"/>
        <v>0.96958</v>
      </c>
      <c r="G32" s="15"/>
    </row>
    <row r="33" ht="30" customHeight="1" spans="1:7">
      <c r="A33" s="9">
        <v>29</v>
      </c>
      <c r="B33" s="10" t="s">
        <v>41</v>
      </c>
      <c r="C33" s="9" t="s">
        <v>35</v>
      </c>
      <c r="D33" s="13">
        <v>430000</v>
      </c>
      <c r="E33" s="13">
        <v>430000</v>
      </c>
      <c r="F33" s="12">
        <f t="shared" si="1"/>
        <v>1</v>
      </c>
      <c r="G33" s="15"/>
    </row>
    <row r="34" ht="30" customHeight="1" spans="1:7">
      <c r="A34" s="9">
        <v>30</v>
      </c>
      <c r="B34" s="10" t="s">
        <v>42</v>
      </c>
      <c r="C34" s="9" t="s">
        <v>35</v>
      </c>
      <c r="D34" s="13">
        <v>100240</v>
      </c>
      <c r="E34" s="13">
        <v>100240</v>
      </c>
      <c r="F34" s="12">
        <f t="shared" si="1"/>
        <v>1</v>
      </c>
      <c r="G34" s="15"/>
    </row>
    <row r="35" ht="30" customHeight="1" spans="1:7">
      <c r="A35" s="9">
        <v>31</v>
      </c>
      <c r="B35" s="10" t="s">
        <v>43</v>
      </c>
      <c r="C35" s="9" t="s">
        <v>35</v>
      </c>
      <c r="D35" s="13">
        <v>186420</v>
      </c>
      <c r="E35" s="13">
        <v>186420</v>
      </c>
      <c r="F35" s="12">
        <f t="shared" si="1"/>
        <v>1</v>
      </c>
      <c r="G35" s="15"/>
    </row>
    <row r="36" ht="30" customHeight="1" spans="1:7">
      <c r="A36" s="9">
        <v>32</v>
      </c>
      <c r="B36" s="10" t="s">
        <v>44</v>
      </c>
      <c r="C36" s="9" t="s">
        <v>35</v>
      </c>
      <c r="D36" s="13">
        <v>339540</v>
      </c>
      <c r="E36" s="13">
        <v>337164</v>
      </c>
      <c r="F36" s="12">
        <f t="shared" si="1"/>
        <v>0.993002297225658</v>
      </c>
      <c r="G36" s="15"/>
    </row>
    <row r="37" ht="30" customHeight="1" spans="1:7">
      <c r="A37" s="9">
        <v>33</v>
      </c>
      <c r="B37" s="16" t="s">
        <v>45</v>
      </c>
      <c r="C37" s="9" t="s">
        <v>35</v>
      </c>
      <c r="D37" s="13">
        <v>114588.86</v>
      </c>
      <c r="E37" s="13">
        <v>114588.46</v>
      </c>
      <c r="F37" s="12">
        <f t="shared" si="1"/>
        <v>0.999996509259277</v>
      </c>
      <c r="G37" s="15"/>
    </row>
    <row r="38" ht="30" customHeight="1" spans="1:7">
      <c r="A38" s="9">
        <v>34</v>
      </c>
      <c r="B38" s="16" t="s">
        <v>46</v>
      </c>
      <c r="C38" s="9" t="s">
        <v>35</v>
      </c>
      <c r="D38" s="13">
        <v>291000.45</v>
      </c>
      <c r="E38" s="13">
        <v>291000.45</v>
      </c>
      <c r="F38" s="12">
        <f t="shared" si="1"/>
        <v>1</v>
      </c>
      <c r="G38" s="15"/>
    </row>
    <row r="39" ht="30" customHeight="1" spans="1:7">
      <c r="A39" s="9">
        <v>35</v>
      </c>
      <c r="B39" s="16" t="s">
        <v>46</v>
      </c>
      <c r="C39" s="9" t="s">
        <v>35</v>
      </c>
      <c r="D39" s="13">
        <v>291277.77</v>
      </c>
      <c r="E39" s="13">
        <v>291277.77</v>
      </c>
      <c r="F39" s="12">
        <f t="shared" si="1"/>
        <v>1</v>
      </c>
      <c r="G39" s="10" t="s">
        <v>11</v>
      </c>
    </row>
    <row r="40" ht="30" customHeight="1" spans="1:7">
      <c r="A40" s="9">
        <v>36</v>
      </c>
      <c r="B40" s="16" t="s">
        <v>47</v>
      </c>
      <c r="C40" s="9" t="s">
        <v>35</v>
      </c>
      <c r="D40" s="13">
        <v>235022.8</v>
      </c>
      <c r="E40" s="13">
        <v>235022.8</v>
      </c>
      <c r="F40" s="12">
        <f t="shared" si="1"/>
        <v>1</v>
      </c>
      <c r="G40" s="16"/>
    </row>
    <row r="41" ht="30" customHeight="1" spans="1:7">
      <c r="A41" s="9">
        <v>37</v>
      </c>
      <c r="B41" s="16" t="s">
        <v>47</v>
      </c>
      <c r="C41" s="9" t="s">
        <v>35</v>
      </c>
      <c r="D41" s="13">
        <v>29044.25</v>
      </c>
      <c r="E41" s="13">
        <v>29044.25</v>
      </c>
      <c r="F41" s="12">
        <f t="shared" si="1"/>
        <v>1</v>
      </c>
      <c r="G41" s="10" t="s">
        <v>11</v>
      </c>
    </row>
    <row r="42" ht="30" customHeight="1" spans="1:7">
      <c r="A42" s="9">
        <v>38</v>
      </c>
      <c r="B42" s="16" t="s">
        <v>48</v>
      </c>
      <c r="C42" s="9" t="s">
        <v>35</v>
      </c>
      <c r="D42" s="13">
        <v>111240</v>
      </c>
      <c r="E42" s="13">
        <v>111240</v>
      </c>
      <c r="F42" s="12">
        <f t="shared" si="1"/>
        <v>1</v>
      </c>
      <c r="G42" s="10" t="s">
        <v>11</v>
      </c>
    </row>
    <row r="43" ht="30" customHeight="1" spans="1:7">
      <c r="A43" s="9">
        <v>39</v>
      </c>
      <c r="B43" s="16" t="s">
        <v>49</v>
      </c>
      <c r="C43" s="9" t="s">
        <v>35</v>
      </c>
      <c r="D43" s="13">
        <v>272393.83</v>
      </c>
      <c r="E43" s="13">
        <v>233915.58</v>
      </c>
      <c r="F43" s="12">
        <f t="shared" si="1"/>
        <v>0.858740376020999</v>
      </c>
      <c r="G43" s="10" t="s">
        <v>11</v>
      </c>
    </row>
    <row r="44" ht="30" customHeight="1" spans="1:7">
      <c r="A44" s="9">
        <v>40</v>
      </c>
      <c r="B44" s="16" t="s">
        <v>50</v>
      </c>
      <c r="C44" s="9" t="s">
        <v>35</v>
      </c>
      <c r="D44" s="13">
        <v>163433.56</v>
      </c>
      <c r="E44" s="13">
        <v>163433.56</v>
      </c>
      <c r="F44" s="12">
        <f t="shared" si="1"/>
        <v>1</v>
      </c>
      <c r="G44" s="10" t="s">
        <v>11</v>
      </c>
    </row>
    <row r="45" ht="30" customHeight="1" spans="1:7">
      <c r="A45" s="15"/>
      <c r="B45" s="15" t="s">
        <v>51</v>
      </c>
      <c r="C45" s="15"/>
      <c r="D45" s="17">
        <f>SUM(D5:D44)</f>
        <v>35141853.83</v>
      </c>
      <c r="E45" s="17">
        <f>SUM(E5:E44)</f>
        <v>34566938.14</v>
      </c>
      <c r="F45" s="12">
        <f t="shared" si="1"/>
        <v>0.983640143380563</v>
      </c>
      <c r="G45" s="15"/>
    </row>
  </sheetData>
  <autoFilter xmlns:etc="http://www.wps.cn/officeDocument/2017/etCustomData" ref="A4:H45" etc:filterBottomFollowUsedRange="0">
    <extLst/>
  </autoFilter>
  <mergeCells count="1">
    <mergeCell ref="A2:G2"/>
  </mergeCells>
  <pageMargins left="0.354166666666667" right="0.75" top="1" bottom="1" header="0.5" footer="0.5"/>
  <pageSetup paperSize="9" scale="3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9" sqref="E9:E10"/>
    </sheetView>
  </sheetViews>
  <sheetFormatPr defaultColWidth="14" defaultRowHeight="14.4" outlineLevelRow="7" outlineLevelCol="7"/>
  <cols>
    <col min="1" max="1" width="19.4444444444444" customWidth="1"/>
    <col min="2" max="2" width="42.8888888888889" customWidth="1"/>
    <col min="3" max="16384" width="14" customWidth="1"/>
  </cols>
  <sheetData>
    <row r="1" spans="1:1">
      <c r="A1" t="s">
        <v>52</v>
      </c>
    </row>
    <row r="2" ht="76" customHeight="1" spans="1:8">
      <c r="A2" s="1" t="s">
        <v>53</v>
      </c>
      <c r="B2" s="2"/>
      <c r="C2" s="2"/>
      <c r="D2" s="2"/>
      <c r="E2" s="2"/>
      <c r="F2" s="2"/>
      <c r="G2" s="2"/>
      <c r="H2" s="2"/>
    </row>
    <row r="3" ht="19" customHeight="1" spans="7:7">
      <c r="G3" t="s">
        <v>1</v>
      </c>
    </row>
    <row r="4" ht="30" customHeight="1" spans="1:8">
      <c r="A4" s="3" t="s">
        <v>2</v>
      </c>
      <c r="B4" s="3" t="s">
        <v>3</v>
      </c>
      <c r="C4" s="3" t="s">
        <v>54</v>
      </c>
      <c r="D4" s="3" t="s">
        <v>4</v>
      </c>
      <c r="E4" s="3" t="s">
        <v>55</v>
      </c>
      <c r="F4" s="3" t="s">
        <v>56</v>
      </c>
      <c r="G4" s="3" t="s">
        <v>7</v>
      </c>
      <c r="H4" s="3" t="s">
        <v>8</v>
      </c>
    </row>
    <row r="5" ht="60" customHeight="1" spans="1:8">
      <c r="A5" s="4">
        <v>1</v>
      </c>
      <c r="B5" s="4" t="s">
        <v>24</v>
      </c>
      <c r="C5" s="5" t="s">
        <v>57</v>
      </c>
      <c r="D5" s="5" t="s">
        <v>17</v>
      </c>
      <c r="E5" s="6">
        <v>296640</v>
      </c>
      <c r="F5" s="6">
        <v>296640</v>
      </c>
      <c r="G5" s="7">
        <v>1</v>
      </c>
      <c r="H5" s="3"/>
    </row>
    <row r="6" ht="60" customHeight="1" spans="1:8">
      <c r="A6" s="4">
        <v>2</v>
      </c>
      <c r="B6" s="4" t="s">
        <v>26</v>
      </c>
      <c r="C6" s="5" t="s">
        <v>57</v>
      </c>
      <c r="D6" s="5" t="s">
        <v>17</v>
      </c>
      <c r="E6" s="6">
        <v>700000</v>
      </c>
      <c r="F6" s="6">
        <v>700000</v>
      </c>
      <c r="G6" s="7">
        <v>1</v>
      </c>
      <c r="H6" s="3"/>
    </row>
    <row r="7" ht="60" customHeight="1" spans="1:8">
      <c r="A7" s="4">
        <v>3</v>
      </c>
      <c r="B7" s="4" t="s">
        <v>27</v>
      </c>
      <c r="C7" s="5" t="s">
        <v>57</v>
      </c>
      <c r="D7" s="5" t="s">
        <v>17</v>
      </c>
      <c r="E7" s="6">
        <v>442698.61</v>
      </c>
      <c r="F7" s="6">
        <v>442698.61</v>
      </c>
      <c r="G7" s="7">
        <v>1</v>
      </c>
      <c r="H7" s="3"/>
    </row>
    <row r="8" ht="60" customHeight="1" spans="1:8">
      <c r="A8" s="4">
        <v>4</v>
      </c>
      <c r="B8" s="4" t="s">
        <v>46</v>
      </c>
      <c r="C8" s="5" t="s">
        <v>57</v>
      </c>
      <c r="D8" s="5" t="s">
        <v>35</v>
      </c>
      <c r="E8" s="6">
        <v>225628.72</v>
      </c>
      <c r="F8" s="6">
        <v>225628.72</v>
      </c>
      <c r="G8" s="7">
        <v>1</v>
      </c>
      <c r="H8" s="8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岷山</cp:lastModifiedBy>
  <dcterms:created xsi:type="dcterms:W3CDTF">2024-09-03T01:30:00Z</dcterms:created>
  <dcterms:modified xsi:type="dcterms:W3CDTF">2025-06-23T07:20:26Z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5E42209577F44BA5AD6C63C43B088EE8_11</vt:lpwstr>
  </property>
  <property fmtid="{D5CDD505-2E9C-101B-9397-08002B2CF9AE}" pid="3" name="KSOProductBuildVer">
    <vt:lpwstr>2052-12.1.0.20784</vt:lpwstr>
  </property>
</Properties>
</file>